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/>
  <xr:revisionPtr revIDLastSave="0" documentId="13_ncr:1_{5C95E9D8-57D2-48DC-AB8C-1BD4237C7026}" xr6:coauthVersionLast="36" xr6:coauthVersionMax="47" xr10:uidLastSave="{00000000-0000-0000-0000-000000000000}"/>
  <bookViews>
    <workbookView xWindow="2620" yWindow="820" windowWidth="35600" windowHeight="19520" xr2:uid="{BA84DB5E-E3D5-3944-AB36-5BA94A441523}"/>
  </bookViews>
  <sheets>
    <sheet name="modello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D10" i="1"/>
  <c r="G9" i="1"/>
  <c r="G8" i="1"/>
  <c r="G7" i="1"/>
  <c r="G6" i="1"/>
  <c r="D32" i="1" l="1"/>
  <c r="G30" i="1"/>
  <c r="G10" i="1"/>
  <c r="G32" i="1" l="1"/>
</calcChain>
</file>

<file path=xl/sharedStrings.xml><?xml version="1.0" encoding="utf-8"?>
<sst xmlns="http://schemas.openxmlformats.org/spreadsheetml/2006/main" count="36" uniqueCount="32">
  <si>
    <t xml:space="preserve">Modulo offerta economica </t>
  </si>
  <si>
    <t>A) Elenco forniture base</t>
  </si>
  <si>
    <t>Quantità</t>
  </si>
  <si>
    <t>Prezzo a base d’asta [€]</t>
  </si>
  <si>
    <t>Prezzo unitario offerto [€]</t>
  </si>
  <si>
    <t>Prezzo totale offerto [€]</t>
  </si>
  <si>
    <t>Amplificatore di brillanza</t>
  </si>
  <si>
    <t>Tavolo operatorio per ortopedia</t>
  </si>
  <si>
    <t>Autoclave a vapore autoprodotto 6US</t>
  </si>
  <si>
    <t>Colonna Laparoscopica</t>
  </si>
  <si>
    <t>TOTALE FORNITURE BASE</t>
  </si>
  <si>
    <t>B) Elenco forniture opzionali</t>
  </si>
  <si>
    <t>Tavolo Operatorio per chirurgia bariatrica</t>
  </si>
  <si>
    <t>Mini istero-resettoscopio</t>
  </si>
  <si>
    <t>Videolaringoscopio</t>
  </si>
  <si>
    <t>Elettrobisturi</t>
  </si>
  <si>
    <t>Autoclave a bassa temperatura</t>
  </si>
  <si>
    <t>Autoclave a vapore autoprodotto 1,5US</t>
  </si>
  <si>
    <t>Apparecchio per lavaggio ad ultrasuoni</t>
  </si>
  <si>
    <t>Apparecchio per lavaggio e disinfezione (lavaferri)</t>
  </si>
  <si>
    <t>Torre Endoscopica digestiva</t>
  </si>
  <si>
    <t>Monitor</t>
  </si>
  <si>
    <t>Sistema Scalda liquidi</t>
  </si>
  <si>
    <t>Carrelli per anestesia</t>
  </si>
  <si>
    <t>Laser a diodi</t>
  </si>
  <si>
    <t>Tavolo operatorio per aritmologia</t>
  </si>
  <si>
    <t>Colposcopio di ultima generazione</t>
  </si>
  <si>
    <t>Sistema a flusso laminare focalizzato</t>
  </si>
  <si>
    <t>TOTALE FORNITURE OPZIONALI</t>
  </si>
  <si>
    <t>Totale a base d'asta:</t>
  </si>
  <si>
    <t>Prezzo offerto:</t>
  </si>
  <si>
    <t>PROCEDURA APERTA SOPRA SOGLIA COMUNITARIA SU PIATTAFORMA TELEMATICA ASP DI CONSIP SPA AI SENSI DELL’ART. 71 DEL DECRETO LEGISLATIVO N. 36/2023 PER L’AFFIDAMENTO DELLA FORNITURA E INSTALLAZIONE DI ATTREZZATURE DA DESTINARE AL BLOCCO OPERATORIO E TERAPIA INTENSIVA DI RIANIMAZIONE DEL P.O. BUCCHERI LA FERLA F.B.F. DI PALERMO
CIG B6FE3E73D2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</si>
</sst>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2060"/>
      <name val="Segoe UI"/>
      <family val="2"/>
    </font>
    <font>
      <sz val="11"/>
      <color rgb="FF002060"/>
      <name val="Segoe UI"/>
      <family val="2"/>
    </font>
    <font>
      <b/>
      <sz val="14"/>
      <color rgb="FF002060"/>
      <name val="Segoe UI"/>
      <family val="2"/>
    </font>
    <font>
      <b/>
      <sz val="16"/>
      <color rgb="FF002060"/>
      <name val="Segoe UI"/>
      <family val="2"/>
    </font>
  </fonts>
  <fills count="3">
    <fill>
      <patternFill patternType="none"/>
    </fill>
    <fill>
      <patternFill patternType="gray125"/>
    </fill>
    <fill>
      <patternFill patternType="lightUp">
        <fgColor rgb="FF00B0F0"/>
        <bgColor auto="1"/>
      </patternFill>
    </fill>
  </fills>
  <borders count="18">
    <border>
      <left/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0">
    <xf numFmtId="0" fontId="0" fillId="0" borderId="0" xfId="0"/>
    <xf numFmtId="44" fontId="4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4" fontId="3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" fontId="5" fillId="0" borderId="0" xfId="0" applyNumberFormat="1" applyFont="1" applyAlignment="1">
      <alignment horizontal="center" vertical="center" wrapText="1"/>
    </xf>
    <xf numFmtId="0" fontId="5" fillId="0" borderId="15" xfId="0" applyFont="1" applyBorder="1" applyAlignment="1">
      <alignment horizontal="left" vertical="center" indent="1"/>
    </xf>
    <xf numFmtId="44" fontId="4" fillId="0" borderId="7" xfId="0" applyNumberFormat="1" applyFont="1" applyBorder="1" applyAlignment="1" applyProtection="1">
      <alignment horizontal="center" vertical="center" wrapText="1"/>
      <protection locked="0"/>
    </xf>
    <xf numFmtId="44" fontId="5" fillId="0" borderId="17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 indent="1"/>
    </xf>
    <xf numFmtId="0" fontId="5" fillId="0" borderId="16" xfId="0" applyFont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 wrapText="1" indent="2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8E6C-C4C4-C34E-B984-80513A062635}">
  <sheetPr>
    <pageSetUpPr fitToPage="1"/>
  </sheetPr>
  <dimension ref="B1:G32"/>
  <sheetViews>
    <sheetView showGridLines="0" tabSelected="1" zoomScale="90" zoomScaleNormal="90" workbookViewId="0">
      <selection activeCell="F6" sqref="F6"/>
    </sheetView>
  </sheetViews>
  <sheetFormatPr defaultColWidth="8.83203125" defaultRowHeight="14"/>
  <cols>
    <col min="1" max="1" width="4.1640625" customWidth="1"/>
    <col min="2" max="2" width="57.83203125" customWidth="1"/>
    <col min="3" max="3" width="19.5" customWidth="1"/>
    <col min="4" max="4" width="26.33203125" customWidth="1"/>
    <col min="5" max="5" width="2.5" customWidth="1"/>
    <col min="6" max="6" width="21.1640625" customWidth="1"/>
    <col min="7" max="7" width="30.83203125" customWidth="1"/>
  </cols>
  <sheetData>
    <row r="1" spans="2:7" ht="7" customHeight="1"/>
    <row r="2" spans="2:7" ht="18">
      <c r="B2" s="2" t="s">
        <v>0</v>
      </c>
    </row>
    <row r="3" spans="2:7" ht="66" customHeight="1">
      <c r="B3" s="24" t="s">
        <v>31</v>
      </c>
      <c r="C3" s="24"/>
      <c r="D3" s="24"/>
      <c r="E3" s="24"/>
      <c r="F3" s="24"/>
      <c r="G3" s="24"/>
    </row>
    <row r="4" spans="2:7" ht="14.5" thickBot="1"/>
    <row r="5" spans="2:7" ht="30" customHeight="1">
      <c r="B5" s="3" t="s">
        <v>1</v>
      </c>
      <c r="C5" s="4" t="s">
        <v>2</v>
      </c>
      <c r="D5" s="5" t="s">
        <v>3</v>
      </c>
      <c r="E5" s="6"/>
      <c r="F5" s="7" t="s">
        <v>4</v>
      </c>
      <c r="G5" s="7" t="s">
        <v>5</v>
      </c>
    </row>
    <row r="6" spans="2:7" ht="16.5">
      <c r="B6" s="8" t="s">
        <v>6</v>
      </c>
      <c r="C6" s="9">
        <v>2</v>
      </c>
      <c r="D6" s="25">
        <v>680000</v>
      </c>
      <c r="E6" s="10"/>
      <c r="F6" s="1"/>
      <c r="G6" s="11">
        <f>F6*C6</f>
        <v>0</v>
      </c>
    </row>
    <row r="7" spans="2:7" ht="16.5">
      <c r="B7" s="8" t="s">
        <v>7</v>
      </c>
      <c r="C7" s="9">
        <v>1</v>
      </c>
      <c r="D7" s="26"/>
      <c r="E7" s="10"/>
      <c r="F7" s="1"/>
      <c r="G7" s="11">
        <f>F7*C7</f>
        <v>0</v>
      </c>
    </row>
    <row r="8" spans="2:7" ht="16.5">
      <c r="B8" s="8" t="s">
        <v>8</v>
      </c>
      <c r="C8" s="9">
        <v>1</v>
      </c>
      <c r="D8" s="26"/>
      <c r="E8" s="10"/>
      <c r="F8" s="1"/>
      <c r="G8" s="11">
        <f>F8*C8</f>
        <v>0</v>
      </c>
    </row>
    <row r="9" spans="2:7" ht="16.5">
      <c r="B9" s="8" t="s">
        <v>9</v>
      </c>
      <c r="C9" s="9">
        <v>1</v>
      </c>
      <c r="D9" s="27"/>
      <c r="E9" s="10"/>
      <c r="F9" s="18"/>
      <c r="G9" s="11">
        <f>F9*C9</f>
        <v>0</v>
      </c>
    </row>
    <row r="10" spans="2:7" ht="21.5" thickBot="1">
      <c r="B10" s="28" t="s">
        <v>10</v>
      </c>
      <c r="C10" s="29"/>
      <c r="D10" s="12">
        <f>D6</f>
        <v>680000</v>
      </c>
      <c r="E10" s="13"/>
      <c r="F10" s="14"/>
      <c r="G10" s="20">
        <f>SUM(G6:G9)</f>
        <v>0</v>
      </c>
    </row>
    <row r="11" spans="2:7" ht="16.5">
      <c r="B11" s="15"/>
    </row>
    <row r="12" spans="2:7" ht="17" thickBot="1">
      <c r="B12" s="15"/>
    </row>
    <row r="13" spans="2:7" ht="30" customHeight="1">
      <c r="B13" s="3" t="s">
        <v>11</v>
      </c>
      <c r="C13" s="4" t="s">
        <v>2</v>
      </c>
      <c r="D13" s="5" t="s">
        <v>3</v>
      </c>
      <c r="E13" s="6"/>
      <c r="F13" s="7" t="s">
        <v>4</v>
      </c>
      <c r="G13" s="7" t="s">
        <v>5</v>
      </c>
    </row>
    <row r="14" spans="2:7" ht="16.5">
      <c r="B14" s="8" t="s">
        <v>12</v>
      </c>
      <c r="C14" s="9">
        <v>1</v>
      </c>
      <c r="D14" s="26">
        <v>807000</v>
      </c>
      <c r="E14" s="10"/>
      <c r="F14" s="1"/>
      <c r="G14" s="11">
        <f t="shared" ref="G14:G29" si="0">F14*C14</f>
        <v>0</v>
      </c>
    </row>
    <row r="15" spans="2:7" ht="16.5">
      <c r="B15" s="8" t="s">
        <v>13</v>
      </c>
      <c r="C15" s="9">
        <v>1</v>
      </c>
      <c r="D15" s="26"/>
      <c r="E15" s="10"/>
      <c r="F15" s="1"/>
      <c r="G15" s="11">
        <f t="shared" si="0"/>
        <v>0</v>
      </c>
    </row>
    <row r="16" spans="2:7" ht="16.5">
      <c r="B16" s="8" t="s">
        <v>14</v>
      </c>
      <c r="C16" s="9">
        <v>2</v>
      </c>
      <c r="D16" s="26"/>
      <c r="E16" s="10"/>
      <c r="F16" s="1"/>
      <c r="G16" s="11">
        <f t="shared" si="0"/>
        <v>0</v>
      </c>
    </row>
    <row r="17" spans="2:7" ht="16.5">
      <c r="B17" s="8" t="s">
        <v>15</v>
      </c>
      <c r="C17" s="9">
        <v>1</v>
      </c>
      <c r="D17" s="26"/>
      <c r="E17" s="10"/>
      <c r="F17" s="1"/>
      <c r="G17" s="11">
        <f t="shared" si="0"/>
        <v>0</v>
      </c>
    </row>
    <row r="18" spans="2:7" ht="16.5">
      <c r="B18" s="8" t="s">
        <v>16</v>
      </c>
      <c r="C18" s="9">
        <v>1</v>
      </c>
      <c r="D18" s="26"/>
      <c r="E18" s="10"/>
      <c r="F18" s="1"/>
      <c r="G18" s="11">
        <f t="shared" si="0"/>
        <v>0</v>
      </c>
    </row>
    <row r="19" spans="2:7" ht="16.5">
      <c r="B19" s="8" t="s">
        <v>17</v>
      </c>
      <c r="C19" s="9">
        <v>1</v>
      </c>
      <c r="D19" s="26"/>
      <c r="E19" s="10"/>
      <c r="F19" s="1"/>
      <c r="G19" s="11">
        <f t="shared" si="0"/>
        <v>0</v>
      </c>
    </row>
    <row r="20" spans="2:7" ht="16.5">
      <c r="B20" s="8" t="s">
        <v>18</v>
      </c>
      <c r="C20" s="9">
        <v>1</v>
      </c>
      <c r="D20" s="26"/>
      <c r="E20" s="10"/>
      <c r="F20" s="1"/>
      <c r="G20" s="11">
        <f t="shared" si="0"/>
        <v>0</v>
      </c>
    </row>
    <row r="21" spans="2:7" ht="16.5">
      <c r="B21" s="8" t="s">
        <v>19</v>
      </c>
      <c r="C21" s="9">
        <v>1</v>
      </c>
      <c r="D21" s="26"/>
      <c r="E21" s="10"/>
      <c r="F21" s="1"/>
      <c r="G21" s="11">
        <f t="shared" si="0"/>
        <v>0</v>
      </c>
    </row>
    <row r="22" spans="2:7" ht="16.5">
      <c r="B22" s="8" t="s">
        <v>20</v>
      </c>
      <c r="C22" s="9">
        <v>1</v>
      </c>
      <c r="D22" s="26"/>
      <c r="E22" s="10"/>
      <c r="F22" s="1"/>
      <c r="G22" s="11">
        <f t="shared" si="0"/>
        <v>0</v>
      </c>
    </row>
    <row r="23" spans="2:7" ht="16.5">
      <c r="B23" s="8" t="s">
        <v>21</v>
      </c>
      <c r="C23" s="9">
        <v>3</v>
      </c>
      <c r="D23" s="26"/>
      <c r="E23" s="10"/>
      <c r="F23" s="1"/>
      <c r="G23" s="11">
        <f t="shared" si="0"/>
        <v>0</v>
      </c>
    </row>
    <row r="24" spans="2:7" ht="16.5">
      <c r="B24" s="8" t="s">
        <v>22</v>
      </c>
      <c r="C24" s="9">
        <v>2</v>
      </c>
      <c r="D24" s="26"/>
      <c r="E24" s="10"/>
      <c r="F24" s="1"/>
      <c r="G24" s="11">
        <f t="shared" si="0"/>
        <v>0</v>
      </c>
    </row>
    <row r="25" spans="2:7" ht="16.5">
      <c r="B25" s="8" t="s">
        <v>23</v>
      </c>
      <c r="C25" s="9">
        <v>5</v>
      </c>
      <c r="D25" s="26"/>
      <c r="E25" s="10"/>
      <c r="F25" s="1"/>
      <c r="G25" s="11">
        <f t="shared" si="0"/>
        <v>0</v>
      </c>
    </row>
    <row r="26" spans="2:7" ht="16.5">
      <c r="B26" s="8" t="s">
        <v>24</v>
      </c>
      <c r="C26" s="9">
        <v>1</v>
      </c>
      <c r="D26" s="26"/>
      <c r="E26" s="10"/>
      <c r="F26" s="1"/>
      <c r="G26" s="11">
        <f t="shared" si="0"/>
        <v>0</v>
      </c>
    </row>
    <row r="27" spans="2:7" ht="16.5">
      <c r="B27" s="8" t="s">
        <v>25</v>
      </c>
      <c r="C27" s="9">
        <v>1</v>
      </c>
      <c r="D27" s="26"/>
      <c r="E27" s="10"/>
      <c r="F27" s="1"/>
      <c r="G27" s="11">
        <f t="shared" si="0"/>
        <v>0</v>
      </c>
    </row>
    <row r="28" spans="2:7" ht="16.5">
      <c r="B28" s="8" t="s">
        <v>26</v>
      </c>
      <c r="C28" s="9">
        <v>1</v>
      </c>
      <c r="D28" s="26"/>
      <c r="E28" s="10"/>
      <c r="F28" s="1"/>
      <c r="G28" s="11">
        <f t="shared" si="0"/>
        <v>0</v>
      </c>
    </row>
    <row r="29" spans="2:7" ht="16.5">
      <c r="B29" s="8" t="s">
        <v>27</v>
      </c>
      <c r="C29" s="9">
        <v>2</v>
      </c>
      <c r="D29" s="27"/>
      <c r="E29" s="10"/>
      <c r="F29" s="18"/>
      <c r="G29" s="11">
        <f t="shared" si="0"/>
        <v>0</v>
      </c>
    </row>
    <row r="30" spans="2:7" ht="21.5" thickBot="1">
      <c r="B30" s="28" t="s">
        <v>28</v>
      </c>
      <c r="C30" s="29"/>
      <c r="D30" s="12">
        <f>SUM(D14:D29)</f>
        <v>807000</v>
      </c>
      <c r="E30" s="13"/>
      <c r="F30" s="14"/>
      <c r="G30" s="20">
        <f>SUM(G14:G29)</f>
        <v>0</v>
      </c>
    </row>
    <row r="31" spans="2:7" ht="14.5" thickBot="1"/>
    <row r="32" spans="2:7" ht="30.75" customHeight="1" thickBot="1">
      <c r="B32" s="22" t="s">
        <v>29</v>
      </c>
      <c r="C32" s="23"/>
      <c r="D32" s="19">
        <f>D10+D30</f>
        <v>1487000</v>
      </c>
      <c r="E32" s="16"/>
      <c r="F32" s="17" t="s">
        <v>30</v>
      </c>
      <c r="G32" s="21">
        <f>G10+G30</f>
        <v>0</v>
      </c>
    </row>
  </sheetData>
  <sheetProtection algorithmName="SHA-512" hashValue="dE7wN++2OC+SEmaip542MXeDUuIypprl3o//KCD8ugHjgM8iREdqMlFSIjzSxWL/V/4meNRIJOoVmRqdg9d1Eg==" saltValue="N/beAoAEZ0t328DxRMjZOw==" spinCount="100000" sheet="1" objects="1" scenarios="1"/>
  <mergeCells count="6">
    <mergeCell ref="B32:C32"/>
    <mergeCell ref="B3:G3"/>
    <mergeCell ref="D6:D9"/>
    <mergeCell ref="B10:C10"/>
    <mergeCell ref="D14:D29"/>
    <mergeCell ref="B30:C30"/>
  </mergeCells>
  <conditionalFormatting sqref="G10 G30 G32">
    <cfRule type="expression" dxfId="0" priority="1">
      <formula>G10&gt;D10</formula>
    </cfRule>
  </conditionalFormatting>
  <pageMargins left="0.51181102362204722" right="0.51181102362204722" top="0.35433070866141736" bottom="0.35433070866141736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2025-05-23T12:15:03Z</dcterms:created>
  <dcterms:modified xsi:type="dcterms:W3CDTF">2025-05-23T12:15:39Z</dcterms:modified>
</cp:coreProperties>
</file>